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ABRIL 2017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" sheetId="5" r:id="rId5"/>
    <sheet name="Hoja3" sheetId="7" state="hidden" r:id="rId6"/>
    <sheet name="Hoja4" sheetId="6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10" i="5" l="1"/>
  <c r="D11" i="5" l="1"/>
  <c r="D9" i="5" l="1"/>
  <c r="D17" i="5" s="1"/>
  <c r="E17" i="5" l="1"/>
  <c r="F17" i="5"/>
  <c r="G17" i="5"/>
  <c r="H17" i="5"/>
  <c r="I17" i="5"/>
  <c r="J17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D10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FALTAN LOS IMPUESTOS SE HAN PEDIDO VARIAS VECES.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TENEMOS LA CUOTA DISPONIBLE PERO NO ESTAN REGISTRADOS COMO BENEFICIARIOS.</t>
        </r>
      </text>
    </comment>
  </commentList>
</comments>
</file>

<file path=xl/sharedStrings.xml><?xml version="1.0" encoding="utf-8"?>
<sst xmlns="http://schemas.openxmlformats.org/spreadsheetml/2006/main" count="257" uniqueCount="177">
  <si>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</si>
  <si>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</si>
  <si>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</si>
  <si>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</si>
  <si>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</si>
  <si>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</si>
  <si>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</si>
  <si>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</si>
  <si>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</si>
  <si>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</si>
  <si>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</si>
  <si>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</si>
  <si>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</si>
  <si>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</si>
  <si>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</si>
  <si>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</si>
  <si>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</si>
  <si>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</si>
  <si>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</si>
  <si>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</si>
  <si>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</si>
  <si>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</si>
  <si>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</si>
  <si>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</si>
  <si>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</si>
  <si>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</si>
  <si>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</si>
  <si>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</si>
  <si>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</si>
  <si>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</si>
  <si>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</si>
  <si>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</si>
  <si>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</si>
  <si>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</si>
  <si>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</si>
  <si>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</si>
  <si>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</si>
  <si>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</si>
  <si>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</si>
  <si>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</si>
  <si>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</si>
  <si>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</si>
  <si>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</si>
  <si>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</si>
  <si>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</si>
  <si>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</si>
  <si>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</si>
  <si>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</si>
  <si>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</si>
  <si>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</si>
  <si>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</si>
  <si>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</si>
  <si>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</si>
  <si>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</si>
  <si>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</si>
  <si>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</si>
  <si>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</si>
  <si>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</si>
  <si>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</si>
  <si>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</si>
  <si>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</si>
  <si>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</si>
  <si>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</si>
  <si>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</si>
  <si>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</si>
  <si>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</si>
  <si>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</si>
  <si>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</si>
  <si>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</si>
  <si>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</si>
  <si>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</si>
  <si>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</si>
  <si>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</si>
  <si>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</si>
  <si>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</si>
  <si>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</si>
  <si>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</si>
  <si>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</si>
  <si>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</si>
  <si>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</si>
  <si>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</si>
  <si>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</si>
  <si>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</si>
  <si>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</si>
  <si>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</si>
  <si>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</si>
  <si>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</si>
  <si>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</si>
  <si>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</si>
  <si>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</si>
  <si>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</si>
  <si>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</si>
  <si>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</si>
  <si>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</si>
  <si>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</si>
  <si>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</si>
  <si>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</si>
  <si>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</si>
  <si>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</si>
  <si>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</si>
  <si>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</si>
  <si>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</si>
  <si>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</si>
  <si>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</si>
  <si>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</si>
  <si>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</si>
  <si>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</si>
  <si>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</si>
  <si>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</si>
  <si>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</si>
  <si>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</si>
  <si>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</si>
  <si>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</si>
  <si>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</si>
  <si>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</si>
  <si>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</si>
  <si>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</si>
  <si>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</si>
  <si>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</si>
  <si>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</si>
  <si>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</si>
  <si>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</si>
  <si>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</si>
  <si>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</si>
  <si>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</si>
  <si>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</si>
  <si>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</si>
  <si>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</si>
  <si>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</si>
  <si>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</si>
  <si>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</si>
  <si>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</si>
  <si>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</si>
  <si>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</si>
  <si>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</si>
  <si>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</si>
  <si>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</si>
  <si>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</si>
  <si>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</si>
  <si>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</si>
  <si>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</si>
  <si>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</si>
  <si>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</si>
  <si>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</si>
  <si>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</si>
  <si>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</si>
  <si>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</si>
  <si>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</si>
  <si>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</si>
  <si>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</si>
  <si>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</si>
  <si>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</si>
  <si>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</si>
  <si>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</si>
  <si>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</si>
  <si>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</si>
  <si>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</si>
  <si>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</si>
  <si>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</si>
  <si>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</si>
  <si>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</si>
  <si>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 xml:space="preserve">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</si>
  <si>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AÑO DEL FOMENTO A LA VIVIENDA</t>
  </si>
  <si>
    <t xml:space="preserve">                           RELACION DE CUENTAS POR PAGAR</t>
  </si>
  <si>
    <t xml:space="preserve">                                    POR ANTIGÜEDAD DE SALDOS</t>
  </si>
  <si>
    <t>INDRA SISTEMAS</t>
  </si>
  <si>
    <t>PARTICIPACION Y HOSPEDAJE CONGRESO INTERNACIONAL</t>
  </si>
  <si>
    <t>PAGO DE HITO,5  IMPLEMENTACION PORTAL 70%</t>
  </si>
  <si>
    <t>CREATIE LEGAL</t>
  </si>
  <si>
    <t>ELABORACION DE ESCRITO Y NOTIFICACIONES</t>
  </si>
  <si>
    <t>BARNA BUSINES SCHOL</t>
  </si>
  <si>
    <t xml:space="preserve">PARQUEOS  ABRIL - DICIEMBRE 2014/ENERO -DICIEMBRE 2015/ENERO HASTA JULIO  2016.    </t>
  </si>
  <si>
    <t xml:space="preserve">                                     01/01/2014 HASTA 30/04/2017</t>
  </si>
  <si>
    <t>CERTV</t>
  </si>
  <si>
    <t>10% DE PUBLICIDAD Y PROPAGANDA ABRIL 2017</t>
  </si>
  <si>
    <t>OFFICE 5 DEL CARIBE</t>
  </si>
  <si>
    <t>MAESTRIA  LIDERAZGO G. PUBLICA (EIZABETH R. PAVON)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</si>
</sst>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9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/>
    <xf numFmtId="164" fontId="1" fillId="0" borderId="1" xfId="1" applyFont="1" applyBorder="1" applyAlignment="1"/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85724</xdr:rowOff>
    </xdr:from>
    <xdr:to>
      <xdr:col>1</xdr:col>
      <xdr:colOff>828675</xdr:colOff>
      <xdr:row>3</xdr:row>
      <xdr:rowOff>171449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4"/>
          <a:ext cx="1495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6" t="s">
        <v>17</v>
      </c>
      <c r="B45" s="77"/>
      <c r="C45" s="77"/>
      <c r="D45" s="77"/>
      <c r="E45" s="7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topLeftCell="A4" workbookViewId="0">
      <selection activeCell="C13" sqref="C13"/>
    </sheetView>
  </sheetViews>
  <sheetFormatPr baseColWidth="10" defaultRowHeight="15" x14ac:dyDescent="0.25"/>
  <cols>
    <col min="1" max="1" width="11" customWidth="1"/>
    <col min="2" max="2" width="30.85546875" customWidth="1"/>
    <col min="3" max="3" width="52" customWidth="1"/>
    <col min="4" max="4" width="17" customWidth="1"/>
    <col min="5" max="5" width="15" customWidth="1"/>
    <col min="6" max="6" width="14.7109375" customWidth="1"/>
    <col min="7" max="7" width="17.28515625" customWidth="1"/>
    <col min="8" max="9" width="14.7109375" customWidth="1"/>
    <col min="10" max="10" width="14.28515625" customWidth="1"/>
    <col min="11" max="11" width="22" customWidth="1"/>
  </cols>
  <sheetData>
    <row r="2" spans="1:11" x14ac:dyDescent="0.25">
      <c r="B2" s="4" t="s">
        <v>161</v>
      </c>
      <c r="C2" s="47"/>
      <c r="D2" s="12"/>
    </row>
    <row r="3" spans="1:11" x14ac:dyDescent="0.25">
      <c r="B3" s="48" t="s">
        <v>162</v>
      </c>
      <c r="C3" s="4"/>
      <c r="D3" s="12"/>
    </row>
    <row r="4" spans="1:11" x14ac:dyDescent="0.25">
      <c r="B4" s="7"/>
      <c r="C4" s="8" t="s">
        <v>163</v>
      </c>
      <c r="D4" s="8"/>
      <c r="E4" s="7"/>
    </row>
    <row r="5" spans="1:11" x14ac:dyDescent="0.25">
      <c r="B5" s="7"/>
      <c r="C5" s="74" t="s">
        <v>164</v>
      </c>
      <c r="D5" s="8"/>
      <c r="E5" s="7"/>
      <c r="G5" t="s">
        <v>160</v>
      </c>
    </row>
    <row r="6" spans="1:11" x14ac:dyDescent="0.25">
      <c r="B6" s="7"/>
      <c r="C6" s="75" t="s">
        <v>172</v>
      </c>
      <c r="D6" s="9"/>
      <c r="E6" s="7"/>
    </row>
    <row r="7" spans="1:11" x14ac:dyDescent="0.25">
      <c r="B7" s="2"/>
      <c r="C7" s="2"/>
      <c r="D7" s="2"/>
    </row>
    <row r="8" spans="1:11" ht="32.25" customHeight="1" x14ac:dyDescent="0.3">
      <c r="A8" s="69" t="s">
        <v>13</v>
      </c>
      <c r="B8" s="70" t="s">
        <v>1</v>
      </c>
      <c r="C8" s="70" t="s">
        <v>0</v>
      </c>
      <c r="D8" s="69" t="s">
        <v>2</v>
      </c>
      <c r="E8" s="71" t="s">
        <v>128</v>
      </c>
      <c r="F8" s="71" t="s">
        <v>129</v>
      </c>
      <c r="G8" s="71" t="s">
        <v>130</v>
      </c>
      <c r="H8" s="71" t="s">
        <v>131</v>
      </c>
      <c r="I8" s="72" t="s">
        <v>132</v>
      </c>
      <c r="J8" s="72" t="s">
        <v>141</v>
      </c>
      <c r="K8" s="72" t="s">
        <v>142</v>
      </c>
    </row>
    <row r="9" spans="1:11" x14ac:dyDescent="0.25">
      <c r="A9" s="53">
        <v>41913</v>
      </c>
      <c r="B9" s="54" t="s">
        <v>20</v>
      </c>
      <c r="C9" s="57" t="s">
        <v>171</v>
      </c>
      <c r="D9" s="58">
        <f>E9+F9+G9+H9+I9</f>
        <v>196000</v>
      </c>
      <c r="E9" s="58"/>
      <c r="F9" s="58"/>
      <c r="G9" s="58"/>
      <c r="H9" s="62">
        <v>49000</v>
      </c>
      <c r="I9" s="73">
        <v>147000</v>
      </c>
      <c r="J9" s="63"/>
      <c r="K9" s="55"/>
    </row>
    <row r="10" spans="1:11" x14ac:dyDescent="0.25">
      <c r="A10" s="53">
        <v>42675</v>
      </c>
      <c r="B10" s="54" t="s">
        <v>79</v>
      </c>
      <c r="C10" s="57" t="s">
        <v>166</v>
      </c>
      <c r="D10" s="58">
        <f>H10+I10</f>
        <v>98319.6</v>
      </c>
      <c r="E10" s="58"/>
      <c r="F10" s="58"/>
      <c r="G10" s="58"/>
      <c r="H10" s="58"/>
      <c r="I10" s="58">
        <v>98319.6</v>
      </c>
      <c r="J10" s="62"/>
      <c r="K10" s="55"/>
    </row>
    <row r="11" spans="1:11" x14ac:dyDescent="0.25">
      <c r="A11" s="53">
        <v>42702</v>
      </c>
      <c r="B11" s="54" t="s">
        <v>165</v>
      </c>
      <c r="C11" s="57" t="s">
        <v>167</v>
      </c>
      <c r="D11" s="58">
        <f>H11</f>
        <v>3007839.85</v>
      </c>
      <c r="E11" s="58"/>
      <c r="F11" s="58"/>
      <c r="G11" s="58"/>
      <c r="H11" s="58">
        <v>3007839.85</v>
      </c>
      <c r="I11" s="62"/>
      <c r="J11" s="62"/>
      <c r="K11" s="55"/>
    </row>
    <row r="12" spans="1:11" x14ac:dyDescent="0.25">
      <c r="A12" s="53">
        <v>42755</v>
      </c>
      <c r="B12" s="54" t="s">
        <v>168</v>
      </c>
      <c r="C12" s="57" t="s">
        <v>169</v>
      </c>
      <c r="D12" s="58">
        <v>160494.75</v>
      </c>
      <c r="E12" s="58"/>
      <c r="F12" s="58"/>
      <c r="G12" s="58">
        <v>160494.75</v>
      </c>
      <c r="H12" s="58"/>
      <c r="I12" s="62"/>
      <c r="J12" s="62"/>
      <c r="K12" s="55"/>
    </row>
    <row r="13" spans="1:11" x14ac:dyDescent="0.25">
      <c r="A13" s="53">
        <v>42808</v>
      </c>
      <c r="B13" s="54" t="s">
        <v>170</v>
      </c>
      <c r="C13" s="57" t="s">
        <v>176</v>
      </c>
      <c r="D13" s="58">
        <f>F13</f>
        <v>414750</v>
      </c>
      <c r="E13" s="58"/>
      <c r="F13" s="58">
        <v>414750</v>
      </c>
      <c r="G13" s="58"/>
      <c r="H13" s="58"/>
      <c r="I13" s="62"/>
      <c r="J13" s="62"/>
      <c r="K13" s="55"/>
    </row>
    <row r="14" spans="1:11" x14ac:dyDescent="0.25">
      <c r="A14" s="53">
        <v>42835</v>
      </c>
      <c r="B14" s="54" t="s">
        <v>173</v>
      </c>
      <c r="C14" s="57" t="s">
        <v>174</v>
      </c>
      <c r="D14" s="58">
        <v>32268.7</v>
      </c>
      <c r="E14" s="58">
        <v>32268.7</v>
      </c>
      <c r="F14" s="58"/>
      <c r="G14" s="58"/>
      <c r="H14" s="58"/>
      <c r="I14" s="62"/>
      <c r="J14" s="62"/>
      <c r="K14" s="55"/>
    </row>
    <row r="15" spans="1:11" x14ac:dyDescent="0.25">
      <c r="A15" s="53">
        <v>42843</v>
      </c>
      <c r="B15" s="54" t="s">
        <v>175</v>
      </c>
      <c r="C15" s="57" t="s">
        <v>5</v>
      </c>
      <c r="D15" s="58">
        <v>72494.289999999994</v>
      </c>
      <c r="E15" s="58">
        <v>72494.289999999994</v>
      </c>
      <c r="F15" s="58"/>
      <c r="G15" s="58"/>
      <c r="H15" s="58"/>
      <c r="I15" s="62"/>
      <c r="J15" s="62"/>
      <c r="K15" s="55"/>
    </row>
    <row r="16" spans="1:11" x14ac:dyDescent="0.25">
      <c r="A16" s="53"/>
      <c r="B16" s="54"/>
      <c r="C16" s="57"/>
      <c r="D16" s="58"/>
      <c r="E16" s="58"/>
      <c r="F16" s="58"/>
      <c r="G16" s="58"/>
      <c r="H16" s="58"/>
      <c r="I16" s="62"/>
      <c r="J16" s="62"/>
      <c r="K16" s="55"/>
    </row>
    <row r="17" spans="1:11" ht="32.25" customHeight="1" thickBot="1" x14ac:dyDescent="0.3">
      <c r="A17" s="79" t="s">
        <v>17</v>
      </c>
      <c r="B17" s="80"/>
      <c r="C17" s="81"/>
      <c r="D17" s="68">
        <f t="shared" ref="D17:I17" si="0">SUM(D9:D16)</f>
        <v>3982167.1900000004</v>
      </c>
      <c r="E17" s="68">
        <f t="shared" si="0"/>
        <v>104762.98999999999</v>
      </c>
      <c r="F17" s="68">
        <f t="shared" si="0"/>
        <v>414750</v>
      </c>
      <c r="G17" s="68">
        <f t="shared" si="0"/>
        <v>160494.75</v>
      </c>
      <c r="H17" s="68">
        <f t="shared" si="0"/>
        <v>3056839.85</v>
      </c>
      <c r="I17" s="68">
        <f t="shared" si="0"/>
        <v>245319.6</v>
      </c>
      <c r="J17" s="68">
        <f>SUM(J9:J9)</f>
        <v>0</v>
      </c>
      <c r="K17" s="68"/>
    </row>
    <row r="18" spans="1:11" x14ac:dyDescent="0.25">
      <c r="A18" s="66"/>
      <c r="B18" s="66"/>
      <c r="C18" s="66"/>
      <c r="D18" s="67"/>
      <c r="E18" s="67"/>
      <c r="F18" s="67"/>
      <c r="G18" s="67"/>
      <c r="H18" s="67"/>
      <c r="I18" s="67"/>
      <c r="J18" s="67"/>
      <c r="K18" s="67"/>
    </row>
    <row r="19" spans="1:11" x14ac:dyDescent="0.25">
      <c r="A19" s="49" t="s">
        <v>134</v>
      </c>
      <c r="B19" s="49"/>
      <c r="E19" s="49" t="s">
        <v>151</v>
      </c>
      <c r="F19" s="49"/>
      <c r="J19" t="s">
        <v>160</v>
      </c>
    </row>
    <row r="20" spans="1:11" x14ac:dyDescent="0.25">
      <c r="A20" s="50" t="s">
        <v>135</v>
      </c>
      <c r="B20" s="50"/>
      <c r="C20" t="s">
        <v>160</v>
      </c>
      <c r="E20" s="50" t="s">
        <v>152</v>
      </c>
      <c r="F20" s="50"/>
    </row>
    <row r="21" spans="1:11" x14ac:dyDescent="0.25">
      <c r="A21" s="50" t="s">
        <v>136</v>
      </c>
      <c r="B21" s="50"/>
      <c r="E21" s="50" t="s">
        <v>153</v>
      </c>
      <c r="F21" s="50"/>
    </row>
    <row r="22" spans="1:11" x14ac:dyDescent="0.25">
      <c r="A22" s="49" t="s">
        <v>137</v>
      </c>
      <c r="B22" s="49"/>
      <c r="D22" t="s">
        <v>160</v>
      </c>
      <c r="E22" s="49" t="s">
        <v>137</v>
      </c>
      <c r="F22" s="49"/>
    </row>
    <row r="26" spans="1:11" x14ac:dyDescent="0.25">
      <c r="B26" s="2"/>
    </row>
    <row r="29" spans="1:11" x14ac:dyDescent="0.25">
      <c r="B29" s="2"/>
    </row>
  </sheetData>
  <mergeCells count="1">
    <mergeCell ref="A17:C17"/>
  </mergeCells>
  <pageMargins left="0.70866141732283461" right="0.70866141732283461" top="0.74803149606299213" bottom="0.74803149606299213" header="0.31496062992125984" footer="0.31496062992125984"/>
  <pageSetup scale="54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6" t="s">
        <v>17</v>
      </c>
      <c r="B30" s="77"/>
      <c r="C30" s="7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2017-05-02T15:55:28Z</cp:lastPrinted>
  <dcterms:created xsi:type="dcterms:W3CDTF">2013-09-25T19:10:54Z</dcterms:created>
  <dcterms:modified xsi:type="dcterms:W3CDTF">2017-05-05T13:00:59Z</dcterms:modified>
</cp:coreProperties>
</file>